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241084623504d0c/Dokumente VIP/Kassenbericht 2020(ab Juni)/"/>
    </mc:Choice>
  </mc:AlternateContent>
  <xr:revisionPtr revIDLastSave="5" documentId="8_{1E938D5F-2442-418D-A977-E4CC0EB98C03}" xr6:coauthVersionLast="47" xr6:coauthVersionMax="47" xr10:uidLastSave="{3B4A00B7-C1E9-454C-82D2-9B1CA9FDFC69}"/>
  <bookViews>
    <workbookView xWindow="-120" yWindow="-120" windowWidth="24240" windowHeight="13140" xr2:uid="{00000000-000D-0000-FFFF-FFFF00000000}"/>
  </bookViews>
  <sheets>
    <sheet name="Bilanz2020" sheetId="3" r:id="rId1"/>
    <sheet name="Ausgaben" sheetId="2" r:id="rId2"/>
  </sheets>
  <definedNames>
    <definedName name="_xlnm._FilterDatabase" localSheetId="1" hidden="1">Ausgaben!$A$1:$J$63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3" l="1"/>
  <c r="C14" i="3"/>
  <c r="D19" i="3"/>
  <c r="C19" i="3"/>
  <c r="D21" i="3" s="1"/>
  <c r="J26" i="2"/>
  <c r="I26" i="2"/>
</calcChain>
</file>

<file path=xl/sharedStrings.xml><?xml version="1.0" encoding="utf-8"?>
<sst xmlns="http://schemas.openxmlformats.org/spreadsheetml/2006/main" count="228" uniqueCount="112">
  <si>
    <t>EUR</t>
  </si>
  <si>
    <t>Unterstützung Schüler am Grenzgebiet Syunik</t>
  </si>
  <si>
    <t>DEUTSCH-ARMENISCHER STUDENTENCLUB HAIK e. V.</t>
  </si>
  <si>
    <t>SEPA-Überweisung an</t>
  </si>
  <si>
    <t>Theater für Kinder in Arzach</t>
  </si>
  <si>
    <t>Autoleihgebühr Fahrt nach München Flyer eintüten</t>
  </si>
  <si>
    <t>Dichjekenian Razmig</t>
  </si>
  <si>
    <t>WWW.SAXOPRINT.DE//DRESDEN/DE 14-12-2020T16:40:47 Kartennr. 5355999999991332</t>
  </si>
  <si>
    <t>Kartenzahlung</t>
  </si>
  <si>
    <t>Saldo der Abschlussposten QM - Support 04082 Leipzig Kontoabschluss Dezember 20 Business ClassicKonto (Ko ntoführung) 15,90 1 kostenfreier Post</t>
  </si>
  <si>
    <t>Unterstützung der studentischen Initiativen</t>
  </si>
  <si>
    <t>DTSCH-ARMEN.STUD.CLUB HAIK</t>
  </si>
  <si>
    <t>AUSL.ZAHL. 02FH201104302527 ALL-ARMENIAN FUND- 1/ARMENIEN - FONDS, HAYASTA N - 1/FONDS 2/FORSTSTR. 10 BTR: EUR 131.000,00 GEB: EUR 196,50 EUR 1,55 ZGR: Humanitarian help for Armenia and Artsakh</t>
  </si>
  <si>
    <t>Deutsche Post AG//Bonn/DE 07-11-2020T04:25:24 Kartennr. 5355999999991332</t>
  </si>
  <si>
    <t>Shahan Tutunjian</t>
  </si>
  <si>
    <t>Transport Dialogpost in deutsche Post Grossannahmestelle MUC, ShareNow - Tutunjian am 01.11.20 und 18.11.20</t>
  </si>
  <si>
    <t>Zuschlag nicht automationsfähig dialogpost belegnr 6447184124</t>
  </si>
  <si>
    <t>Deutsche Post AG</t>
  </si>
  <si>
    <t>WWW.SAXOPRINT.DE//DRESDEN/DE 01-11-2020T19:46:16 Kartennr. 5355999999991332</t>
  </si>
  <si>
    <t>PIZZA UND BURGER FACTO//MUENCHEN/DE 01-11-2020T15:47:08 Kartennr. 5355999999991332</t>
  </si>
  <si>
    <t>Auszahlung Geldautomat</t>
  </si>
  <si>
    <t>AMZN MKTP DE.M73HU6LI4//Luxembourg/LU 04-11-2020T15:02:00 Kartennr. 5355999999991332</t>
  </si>
  <si>
    <t>s/w beidseitiges Drucken und Falten 762 Spendenbescheinigungen - Print Werk München</t>
  </si>
  <si>
    <t>AMZN Mktp DE.M77D42A54//800-279-6620/LU 08-11-2020T00:00:00 Kartennr. 5355999999991332</t>
  </si>
  <si>
    <t>AMZN Mktp DE.M705871U4//800-279-6620/LU 09-11-2020T00:00:00 Kartennr. 5355999999991332</t>
  </si>
  <si>
    <t>Autoleihgebühr 6,79+6,39 flyer Vorbereitung</t>
  </si>
  <si>
    <t>Saldo der Abschlussposten QM - Support 04082 Leipzig Kontoabschluss November 20 Business ClassicKonto (Ko ntoführung) 15,90 1 kostenfreier Post</t>
  </si>
  <si>
    <t>AUSL.ZAHL. 02FH201002133557 ALL-ARMENIAN FUND- 1/ARMENIEN - FONDS, HAYASTA N - 1/FONDS 2/FORSTSTR. 10 BTR: EUR 19.000,00 GEB: EUR 28,50 EUR 1,55 ZGR: Help for Armenia, coop eration with armenian commu</t>
  </si>
  <si>
    <t>AUSL.ZAHL. 02FH201007304044 ALL-ARMENIAN FUND- 1/ARMENIEN - FONDS, HAYASTA N - 1/FONDS 2/FORSTSTR. 10 BTR: EUR 500.000,00 GEB: EUR 750,00 EUR 1,55 ZGR: Humanitarian help for Armenia and Artsakh</t>
  </si>
  <si>
    <t>AUSL.ZAHL. 02FH201013303722 ALL-ARMENIAN FUND- 1/ARMENIEN - FONDS, HAYASTA N - 1/FONDS 2/FORSTSTR. 10 BTR: EUR 500.000,00 GEB: EUR 750,00 EUR 1,55 ZGR: Humanitarian help for Armenia and Artsakh</t>
  </si>
  <si>
    <t>AUSL.ZAHL. 02FH201021137563 ALL-ARMENIAN FUND- 1/ARMENIEN - FONDS, HAYASTA N - 1/FONDS 2/FORSTSTR. 10 BTR: EUR 400.000,00 GEB: EUR 600,00 EUR 1,55 ZGR: Humanitarian help for Armenia and Artsakh</t>
  </si>
  <si>
    <t>AUSL.ZAHL. 02FH201028315425 ALL-ARMENIAN FUND- 1/ARMENIEN - FONDS, HAYASTA N - 1/FONDS 2/FORSTSTR. 10 BTR: EUR 200.000,00 GEB: EUR 300,00 EUR 1,55 ZGR: Humanitarian help for Armenia and Artsakh</t>
  </si>
  <si>
    <t>WWW.SAXOPRINT.DE//DRESDEN/DE 15-10-2020T13:11:31 Kartennr. 5355999999991332</t>
  </si>
  <si>
    <t>AMZN MKTP DE.UP3UP0R55//Luxembourg/LU 16-10-2020T07:51:00 Kartennr. 5355999999991332</t>
  </si>
  <si>
    <t>Saldo der Abschlussposten QM - Support 04082 Leipzig Kontoabschluss Oktober 20 Business ClassicKonto (Ko ntoführung) 15,90 8 kostenfreie Poste</t>
  </si>
  <si>
    <t>MLA-941190-C GameDuell GmbH NOTHINGisEVERYTHING 2020100822651172</t>
  </si>
  <si>
    <t>GameDuell GmbH</t>
  </si>
  <si>
    <t>SEPA-Lastschrift von</t>
  </si>
  <si>
    <t>FACEBK QGUSGXJVS2//fb.me.ads/IE 14-10-2020T01:07:07 Kartennr. 5355999999991332</t>
  </si>
  <si>
    <t>DRP 87680795 62116243 STRATO AG</t>
  </si>
  <si>
    <t>STRATO AG</t>
  </si>
  <si>
    <t>K 3308/2020</t>
  </si>
  <si>
    <t>Notare Feist &amp; Kristic</t>
  </si>
  <si>
    <t>Aykun Kasakyan</t>
  </si>
  <si>
    <t>Reisekosten für den Notar-Termin in Augsburg</t>
  </si>
  <si>
    <t>AUSL.ZAHL. 02FH200812313846 ALL-ARMENIAN FUND- 1/ARMENIEN - FONDS, HAYASTA N - 1/FONDS 2/FORSTSTR. 10 BTR: EUR 5.000,00 GEB: EUR 10,00 EUR 1,55 ZGR: Urgent Support for Leb anese Armenians</t>
  </si>
  <si>
    <t>OTHR Sonst. Transakt Deutsche Post AG KD6190775751 2817243441 VFTN2501 RE7373124712DAT03.08.2020 POSTCARD 61907757512501011 2405-2408</t>
  </si>
  <si>
    <t>Saldo der Abschlussposten QM - Support 04082 Leipzig Kontoabschluss August 20 Business ClassicKonto (Ko ntoführung) 15,90 2 kostenfreie Poste</t>
  </si>
  <si>
    <t>FACEBK 3PSUYU6WS2//fb.me.ads/IE 26-08-2020T16:57:30 Kartennr. 5355999999991332</t>
  </si>
  <si>
    <t>Reisekosten für Versammlung in München am.19.07.2020</t>
  </si>
  <si>
    <t>Saldo der Abschlussposten QM - Support 04082 Leipzig Kontoabschluss Juli 20 Business ClassicKonto (Ko ntoführung) 15,90 59 beleglose Posten</t>
  </si>
  <si>
    <t>WWW.MYPOSTER.DE//BERGKIRCHEN/DE 03-07-2020T18:58:30 Kartennr. 5355999999991332</t>
  </si>
  <si>
    <t>MARKTKAUF STADTBERGEN//STADTBERGEN/DE 18-07-2020T11:22:17 Kartennr. 5355999999991332</t>
  </si>
  <si>
    <t>MARKTKAUF STADTBERGEN//STADTBERGEN/DE 18-07-2020T11:29:26 Kartennr. 5355999999991332</t>
  </si>
  <si>
    <t>DRP 85972480 62116243 STRATO AG</t>
  </si>
  <si>
    <t>AUSL.ZAHL. 02FH200608313251 HAYASTAN ALL-ARMENIAN FUNDB UZAND ST. 87 85 1/ARMENIEN - FONDS, HAYASTA N - 1/FONDS 2/FORSTSTR. 10 BTR: EUR 14.000,00 GEB: EUR 21,00 EUR 1,55 ZGR: Supporting the Armenia</t>
  </si>
  <si>
    <t>Spende für das Projekt ArtConcept International Association</t>
  </si>
  <si>
    <t>Arsen Babajanyan</t>
  </si>
  <si>
    <t>Sipload Guthaben 10 Euro Rechnung vom 22.11.2019</t>
  </si>
  <si>
    <t>Serge Deragopian</t>
  </si>
  <si>
    <t>Sipload free Rechnung vom 18.11.2019</t>
  </si>
  <si>
    <t>Sipgate Telefonieguthaben 10 Euro</t>
  </si>
  <si>
    <t>Deragopian Serge</t>
  </si>
  <si>
    <t>NeXXt Mobile Rechnung von 22.11.2019</t>
  </si>
  <si>
    <t>Sipgate Telefonieguthaben</t>
  </si>
  <si>
    <t>Saldo der Abschlussposten QM - Support 04082 Leipzig Kontoabschluss Juni 20 Business ClassicKonto (Ko ntoführung) 15,90 1 kostenfreier Post</t>
  </si>
  <si>
    <t>MICROSOFT.MICROSOFT 36//MSBILL.INFO/IE 06-06-2020T13:45:00 Kartennr. 5355999999991332</t>
  </si>
  <si>
    <t>Telekommunikation vom 01.01.2019 bis 30.09.2019</t>
  </si>
  <si>
    <t>Gilbert Moumdjian</t>
  </si>
  <si>
    <t>Jahr</t>
  </si>
  <si>
    <t>Monat</t>
  </si>
  <si>
    <t>Währung</t>
  </si>
  <si>
    <t>Haben</t>
  </si>
  <si>
    <t>Soll</t>
  </si>
  <si>
    <t>Verwendungszweck</t>
  </si>
  <si>
    <t>Begünstigter / Auftraggeber</t>
  </si>
  <si>
    <t>Umsatzart</t>
  </si>
  <si>
    <t>Wert</t>
  </si>
  <si>
    <t>Buchungstag</t>
  </si>
  <si>
    <t>Rückerstattung Mitgliedsgebühr doppelt Einzahlung in 2020</t>
  </si>
  <si>
    <t>Lastschrift Retoure von</t>
  </si>
  <si>
    <t>Bayzar Tumak</t>
  </si>
  <si>
    <t>Konto erloschen CHGS: 5,11 ID 20884 SEPA Las tschrift Spende Himnadram Monat August 2020</t>
  </si>
  <si>
    <t>Überweisung Retoure von</t>
  </si>
  <si>
    <t>OLIVER LOIS VIDAL</t>
  </si>
  <si>
    <t>Rückgabe aufgrund eines Re-calls (Rückrufes) HUMANITARIAN AND DEVELOPMENT PROGRA MS</t>
  </si>
  <si>
    <t>Razmik Abrahamian</t>
  </si>
  <si>
    <t>Rückerstattung der Spende, Zusammen fuer Arzach</t>
  </si>
  <si>
    <t>RODA ABRAHAMIAN</t>
  </si>
  <si>
    <t>Rückerstattung der Spende Zusammen für Arzach</t>
  </si>
  <si>
    <t>Khatchig Seropian und Claudia Seropian</t>
  </si>
  <si>
    <t>Nunik Vitus</t>
  </si>
  <si>
    <t>Rückerstattung der Spende für Zusammen für Arzach.</t>
  </si>
  <si>
    <t>Arturo Sayan</t>
  </si>
  <si>
    <t>Danke Herr Sayan. Spende Rückzahlung. Stornierung der Spende.</t>
  </si>
  <si>
    <t xml:space="preserve">Saldo der Abschlussposten QM - Support 04082 Leipzig Kontoabschluss September 20 Business ClassicKonto (Ko ntoführung) </t>
  </si>
  <si>
    <t>Hayastan All-Armenia Fund</t>
  </si>
  <si>
    <t>Deutscher Ausschuss</t>
  </si>
  <si>
    <r>
      <t>Հայաստան</t>
    </r>
    <r>
      <rPr>
        <b/>
        <sz val="10"/>
        <color rgb="FF0070C0"/>
        <rFont val="Times New Roman"/>
        <family val="1"/>
      </rPr>
      <t xml:space="preserve"> </t>
    </r>
    <r>
      <rPr>
        <b/>
        <sz val="10"/>
        <color rgb="FF0070C0"/>
        <rFont val="Sylfaen"/>
        <family val="1"/>
      </rPr>
      <t>Համահայկական</t>
    </r>
    <r>
      <rPr>
        <b/>
        <sz val="10"/>
        <color rgb="FF0070C0"/>
        <rFont val="Times New Roman"/>
        <family val="1"/>
      </rPr>
      <t xml:space="preserve"> </t>
    </r>
    <r>
      <rPr>
        <b/>
        <sz val="10"/>
        <color rgb="FF0070C0"/>
        <rFont val="Sylfaen"/>
        <family val="1"/>
      </rPr>
      <t>Հիմնադրամ</t>
    </r>
  </si>
  <si>
    <r>
      <t>Գերմանիայի</t>
    </r>
    <r>
      <rPr>
        <b/>
        <sz val="10"/>
        <color rgb="FF0070C0"/>
        <rFont val="Times New Roman"/>
        <family val="1"/>
      </rPr>
      <t xml:space="preserve"> </t>
    </r>
    <r>
      <rPr>
        <b/>
        <sz val="10"/>
        <color rgb="FF0070C0"/>
        <rFont val="Sylfaen"/>
        <family val="1"/>
      </rPr>
      <t>Հանձնախումբ</t>
    </r>
  </si>
  <si>
    <t xml:space="preserve">Bilanz 2020 </t>
  </si>
  <si>
    <r>
      <t xml:space="preserve">vom </t>
    </r>
    <r>
      <rPr>
        <b/>
        <sz val="12"/>
        <color theme="1"/>
        <rFont val="Cambria"/>
        <family val="1"/>
      </rPr>
      <t>01.06.2020</t>
    </r>
    <r>
      <rPr>
        <sz val="12"/>
        <color theme="1"/>
        <rFont val="Cambria"/>
        <family val="1"/>
      </rPr>
      <t xml:space="preserve"> bis </t>
    </r>
    <r>
      <rPr>
        <b/>
        <sz val="12"/>
        <color theme="1"/>
        <rFont val="Cambria"/>
        <family val="1"/>
      </rPr>
      <t>31.12.2020</t>
    </r>
  </si>
  <si>
    <t>Kategorie</t>
  </si>
  <si>
    <t>Übertrag von 31.05.2020</t>
  </si>
  <si>
    <t>Projekt Ausgaben</t>
  </si>
  <si>
    <t>Kassen Ausgaben</t>
  </si>
  <si>
    <t>Phonethon Ausgaben</t>
  </si>
  <si>
    <t>Einnahmen Summe</t>
  </si>
  <si>
    <t>Summe</t>
  </si>
  <si>
    <t>Guthaben am 31.12.2020</t>
  </si>
  <si>
    <t>Erstattung deutsche Post Dialogpostkosten für Phonethon 2020 Flyer vom 18.11.2020 - Bar bezahlt von Shahan Tutunjian + 5€ Bargeldabhebungsgebühren von Bankautomat</t>
  </si>
  <si>
    <t>Stadtsparkasse Augsbur//GS 06 GA R/DE 31-10-2020T11:59:22 Kartennr. 5355999999991332 Entgelt 3,95 EUR (DigitalDruck Copyshop)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</si>
</sst>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07]_-;\-* #,##0.00\ [$€-407]_-;_-* &quot;-&quot;??\ [$€-407]_-;_-@_-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0070C0"/>
      <name val="Times New Roman"/>
      <family val="1"/>
    </font>
    <font>
      <b/>
      <sz val="10"/>
      <color rgb="FF0070C0"/>
      <name val="Sylfaen"/>
      <family val="1"/>
    </font>
    <font>
      <sz val="9"/>
      <color theme="1"/>
      <name val="Times New Roman"/>
      <family val="1"/>
    </font>
    <font>
      <sz val="11"/>
      <color theme="1"/>
      <name val="Cambria"/>
      <family val="1"/>
    </font>
    <font>
      <b/>
      <sz val="18"/>
      <color theme="3"/>
      <name val="Calibri Light"/>
      <family val="2"/>
      <scheme val="major"/>
    </font>
    <font>
      <b/>
      <sz val="16"/>
      <color theme="3"/>
      <name val="Cambria"/>
      <family val="1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1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6">
    <xf numFmtId="0" fontId="0" fillId="0" borderId="0" xfId="0"/>
    <xf numFmtId="0" fontId="0" fillId="4" borderId="1" xfId="0" applyFont="1" applyFill="1" applyBorder="1"/>
    <xf numFmtId="14" fontId="0" fillId="3" borderId="3" xfId="0" applyNumberFormat="1" applyFont="1" applyFill="1" applyBorder="1"/>
    <xf numFmtId="14" fontId="0" fillId="3" borderId="4" xfId="0" applyNumberFormat="1" applyFont="1" applyFill="1" applyBorder="1"/>
    <xf numFmtId="0" fontId="0" fillId="3" borderId="4" xfId="0" applyFont="1" applyFill="1" applyBorder="1"/>
    <xf numFmtId="14" fontId="0" fillId="4" borderId="5" xfId="0" applyNumberFormat="1" applyFont="1" applyFill="1" applyBorder="1"/>
    <xf numFmtId="14" fontId="0" fillId="4" borderId="1" xfId="0" applyNumberFormat="1" applyFont="1" applyFill="1" applyBorder="1"/>
    <xf numFmtId="0" fontId="1" fillId="2" borderId="0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/>
    <xf numFmtId="0" fontId="8" fillId="0" borderId="0" xfId="1" applyFont="1"/>
    <xf numFmtId="0" fontId="9" fillId="0" borderId="0" xfId="0" applyFont="1"/>
    <xf numFmtId="0" fontId="6" fillId="0" borderId="6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0" borderId="7" xfId="0" applyFont="1" applyBorder="1" applyAlignment="1">
      <alignment vertical="center"/>
    </xf>
    <xf numFmtId="164" fontId="6" fillId="0" borderId="7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164" fontId="11" fillId="0" borderId="0" xfId="0" applyNumberFormat="1" applyFont="1" applyAlignment="1">
      <alignment vertical="center"/>
    </xf>
    <xf numFmtId="164" fontId="0" fillId="0" borderId="0" xfId="0" applyNumberFormat="1"/>
    <xf numFmtId="0" fontId="0" fillId="0" borderId="0" xfId="0" applyAlignment="1">
      <alignment vertical="center"/>
    </xf>
  </cellXfs>
  <cellStyles count="2">
    <cellStyle name="Standard" xfId="0" builtinId="0"/>
    <cellStyle name="Überschrift 5" xfId="1" xr:uid="{3304D378-78FA-4214-9960-891E2BAFAA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100542</xdr:colOff>
      <xdr:row>1</xdr:row>
      <xdr:rowOff>46567</xdr:rowOff>
    </xdr:from>
    <xdr:to>
      <xdr:col>5</xdr:col>
      <xdr:colOff>561975</xdr:colOff>
      <xdr:row>5</xdr:row>
      <xdr:rowOff>187190</xdr:rowOff>
    </xdr:to>
    <xdr:pic>
      <xdr:nvPicPr>
        <xdr:cNvPr id="2" name="Bild 10" descr="Logo">
          <a:extLst>
            <a:ext uri="{FF2B5EF4-FFF2-40B4-BE49-F238E27FC236}">
              <a16:creationId xmlns:a16="http://schemas.microsoft.com/office/drawing/2014/main" id="{B716F768-D76A-46D4-9331-AD860C6D7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4967" y="237067"/>
          <a:ext cx="785283" cy="9026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FA903-CD44-4057-9397-84A88C9C5E45}">
  <dimension ref="A3:E24"/>
  <sheetViews>
    <sheetView tabSelected="1" zoomScaleNormal="100" zoomScalePageLayoutView="73" workbookViewId="0">
      <selection activeCell="C16" sqref="C16"/>
    </sheetView>
  </sheetViews>
  <sheetFormatPr baseColWidth="10" defaultColWidth="9.140625" defaultRowHeight="15" x14ac:dyDescent="0.25"/>
  <cols>
    <col min="1" max="1" width="32.85546875" bestFit="1" customWidth="1"/>
    <col min="2" max="2" width="6.85546875" customWidth="1"/>
    <col min="3" max="3" width="17.42578125" bestFit="1" customWidth="1"/>
    <col min="4" max="4" width="17.42578125" customWidth="1"/>
    <col min="5" max="5" width="3.28515625" customWidth="1"/>
  </cols>
  <sheetData>
    <row r="3" spans="1:5" x14ac:dyDescent="0.25">
      <c r="D3" s="10" t="s">
        <v>96</v>
      </c>
    </row>
    <row r="4" spans="1:5" x14ac:dyDescent="0.25">
      <c r="D4" s="10" t="s">
        <v>97</v>
      </c>
    </row>
    <row r="5" spans="1:5" x14ac:dyDescent="0.25">
      <c r="D5" s="11" t="s">
        <v>98</v>
      </c>
    </row>
    <row r="6" spans="1:5" x14ac:dyDescent="0.25">
      <c r="D6" s="11" t="s">
        <v>99</v>
      </c>
    </row>
    <row r="7" spans="1:5" ht="52.7" customHeight="1" x14ac:dyDescent="0.25">
      <c r="E7" s="12"/>
    </row>
    <row r="8" spans="1:5" x14ac:dyDescent="0.25">
      <c r="A8" s="13"/>
      <c r="B8" s="13"/>
      <c r="C8" s="13"/>
      <c r="D8" s="13"/>
    </row>
    <row r="9" spans="1:5" ht="20.25" x14ac:dyDescent="0.3">
      <c r="A9" s="14" t="s">
        <v>100</v>
      </c>
      <c r="B9" s="13"/>
      <c r="C9" s="13"/>
      <c r="D9" s="13"/>
    </row>
    <row r="10" spans="1:5" ht="15.75" x14ac:dyDescent="0.25">
      <c r="A10" s="15" t="s">
        <v>101</v>
      </c>
      <c r="B10" s="13"/>
      <c r="C10" s="13"/>
      <c r="D10" s="13"/>
    </row>
    <row r="11" spans="1:5" x14ac:dyDescent="0.25">
      <c r="A11" s="13"/>
      <c r="B11" s="13"/>
      <c r="C11" s="13"/>
      <c r="D11" s="13"/>
    </row>
    <row r="12" spans="1:5" x14ac:dyDescent="0.25">
      <c r="A12" s="16" t="s">
        <v>102</v>
      </c>
      <c r="B12" s="16"/>
      <c r="C12" s="17" t="s">
        <v>73</v>
      </c>
      <c r="D12" s="17" t="s">
        <v>72</v>
      </c>
    </row>
    <row r="13" spans="1:5" ht="21.75" customHeight="1" x14ac:dyDescent="0.25">
      <c r="A13" s="18" t="s">
        <v>103</v>
      </c>
      <c r="B13" s="18"/>
      <c r="C13" s="19"/>
      <c r="D13" s="19">
        <v>33918.859999999986</v>
      </c>
    </row>
    <row r="14" spans="1:5" ht="21.75" customHeight="1" x14ac:dyDescent="0.25">
      <c r="A14" s="18" t="s">
        <v>104</v>
      </c>
      <c r="B14" s="18"/>
      <c r="C14" s="19">
        <f>1775968.4-2668.4</f>
        <v>1773300</v>
      </c>
      <c r="D14" s="19"/>
    </row>
    <row r="15" spans="1:5" ht="21.75" customHeight="1" x14ac:dyDescent="0.25">
      <c r="A15" s="18" t="s">
        <v>105</v>
      </c>
      <c r="B15" s="18"/>
      <c r="C15" s="19">
        <f>6690.26+2668.4</f>
        <v>9358.66</v>
      </c>
      <c r="D15" s="19"/>
    </row>
    <row r="16" spans="1:5" ht="21.75" customHeight="1" x14ac:dyDescent="0.25">
      <c r="A16" s="18" t="s">
        <v>106</v>
      </c>
      <c r="B16" s="18"/>
      <c r="C16" s="19">
        <v>933.66</v>
      </c>
      <c r="D16" s="19"/>
    </row>
    <row r="17" spans="1:4" ht="21.75" customHeight="1" x14ac:dyDescent="0.25">
      <c r="A17" s="20" t="s">
        <v>107</v>
      </c>
      <c r="B17" s="20"/>
      <c r="C17" s="21"/>
      <c r="D17" s="21">
        <v>1872657.9600000002</v>
      </c>
    </row>
    <row r="18" spans="1:4" x14ac:dyDescent="0.25">
      <c r="A18" s="18"/>
      <c r="B18" s="18"/>
      <c r="C18" s="19"/>
      <c r="D18" s="19"/>
    </row>
    <row r="19" spans="1:4" x14ac:dyDescent="0.25">
      <c r="A19" s="22" t="s">
        <v>108</v>
      </c>
      <c r="B19" s="22"/>
      <c r="C19" s="23">
        <f>SUM(C13:C18)</f>
        <v>1783592.3199999998</v>
      </c>
      <c r="D19" s="23">
        <f>SUM(D13:D18)</f>
        <v>1906576.8200000003</v>
      </c>
    </row>
    <row r="20" spans="1:4" x14ac:dyDescent="0.25">
      <c r="A20" s="18"/>
      <c r="B20" s="18"/>
      <c r="C20" s="19"/>
      <c r="D20" s="19"/>
    </row>
    <row r="21" spans="1:4" x14ac:dyDescent="0.25">
      <c r="A21" s="22" t="s">
        <v>109</v>
      </c>
      <c r="B21" s="18"/>
      <c r="C21" s="19"/>
      <c r="D21" s="23">
        <f>D19-C19</f>
        <v>122984.50000000047</v>
      </c>
    </row>
    <row r="22" spans="1:4" x14ac:dyDescent="0.25">
      <c r="A22" s="13"/>
      <c r="B22" s="13"/>
      <c r="C22" s="13"/>
      <c r="D22" s="13"/>
    </row>
    <row r="23" spans="1:4" x14ac:dyDescent="0.25">
      <c r="A23" s="13"/>
      <c r="B23" s="13"/>
      <c r="C23" s="13"/>
      <c r="D23" s="13"/>
    </row>
    <row r="24" spans="1:4" x14ac:dyDescent="0.25">
      <c r="D24" s="24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3"/>
  <sheetViews>
    <sheetView zoomScale="85" zoomScaleNormal="100" workbookViewId="0">
      <selection activeCell="A7" sqref="A7"/>
    </sheetView>
  </sheetViews>
  <sheetFormatPr baseColWidth="10" defaultColWidth="10.7109375" defaultRowHeight="15" x14ac:dyDescent="0.25"/>
  <cols>
    <col min="1" max="1" width="12.28515625" customWidth="1"/>
    <col min="2" max="3" width="11.42578125" customWidth="1"/>
    <col min="4" max="4" width="18.140625" customWidth="1"/>
    <col min="5" max="5" width="71.42578125" customWidth="1"/>
    <col min="6" max="6" width="11.42578125"/>
  </cols>
  <sheetData>
    <row r="1" spans="1:10" s="9" customFormat="1" ht="30.75" thickBot="1" x14ac:dyDescent="0.3">
      <c r="A1" s="7" t="s">
        <v>78</v>
      </c>
      <c r="B1" s="8" t="s">
        <v>77</v>
      </c>
      <c r="C1" s="8" t="s">
        <v>76</v>
      </c>
      <c r="D1" s="8" t="s">
        <v>75</v>
      </c>
      <c r="E1" s="8" t="s">
        <v>74</v>
      </c>
      <c r="F1" s="8" t="s">
        <v>73</v>
      </c>
      <c r="G1" s="8" t="s">
        <v>72</v>
      </c>
      <c r="H1" s="8" t="s">
        <v>71</v>
      </c>
      <c r="I1" s="8" t="s">
        <v>70</v>
      </c>
      <c r="J1" s="8" t="s">
        <v>69</v>
      </c>
    </row>
    <row r="2" spans="1:10" ht="15.75" thickTop="1" x14ac:dyDescent="0.25">
      <c r="A2" s="2">
        <v>43991</v>
      </c>
      <c r="B2" s="3">
        <v>43991</v>
      </c>
      <c r="C2" s="4" t="s">
        <v>8</v>
      </c>
      <c r="D2" s="4"/>
      <c r="E2" s="4" t="s">
        <v>66</v>
      </c>
      <c r="F2" s="4">
        <v>-99</v>
      </c>
      <c r="G2" s="4"/>
      <c r="H2" s="4" t="s">
        <v>0</v>
      </c>
      <c r="I2" s="4">
        <v>6</v>
      </c>
      <c r="J2" s="4">
        <v>2020</v>
      </c>
    </row>
    <row r="3" spans="1:10" ht="15.75" thickBot="1" x14ac:dyDescent="0.3">
      <c r="A3" s="5">
        <v>43991</v>
      </c>
      <c r="B3" s="6">
        <v>43991</v>
      </c>
      <c r="C3" s="1"/>
      <c r="D3" s="1"/>
      <c r="E3" s="1" t="s">
        <v>55</v>
      </c>
      <c r="F3" s="1">
        <v>-14022.55</v>
      </c>
      <c r="G3" s="1"/>
      <c r="H3" s="1" t="s">
        <v>0</v>
      </c>
      <c r="I3" s="1">
        <v>6</v>
      </c>
      <c r="J3" s="1">
        <v>2020</v>
      </c>
    </row>
    <row r="4" spans="1:10" ht="15.75" thickTop="1" x14ac:dyDescent="0.25">
      <c r="A4" s="2">
        <v>44004</v>
      </c>
      <c r="B4" s="3">
        <v>44004</v>
      </c>
      <c r="C4" s="4" t="s">
        <v>3</v>
      </c>
      <c r="D4" s="4" t="s">
        <v>68</v>
      </c>
      <c r="E4" s="4" t="s">
        <v>67</v>
      </c>
      <c r="F4" s="4">
        <v>-270</v>
      </c>
      <c r="G4" s="4"/>
      <c r="H4" s="4" t="s">
        <v>0</v>
      </c>
      <c r="I4" s="4">
        <v>6</v>
      </c>
      <c r="J4" s="4">
        <v>2020</v>
      </c>
    </row>
    <row r="5" spans="1:10" ht="15.75" thickBot="1" x14ac:dyDescent="0.3">
      <c r="A5" s="5">
        <v>44004</v>
      </c>
      <c r="B5" s="6">
        <v>44004</v>
      </c>
      <c r="C5" s="1" t="s">
        <v>3</v>
      </c>
      <c r="D5" s="1" t="s">
        <v>59</v>
      </c>
      <c r="E5" s="1" t="s">
        <v>64</v>
      </c>
      <c r="F5" s="1">
        <v>-25</v>
      </c>
      <c r="G5" s="1"/>
      <c r="H5" s="1" t="s">
        <v>0</v>
      </c>
      <c r="I5" s="1">
        <v>6</v>
      </c>
      <c r="J5" s="1">
        <v>2020</v>
      </c>
    </row>
    <row r="6" spans="1:10" ht="15.75" thickTop="1" x14ac:dyDescent="0.25">
      <c r="A6" s="2">
        <v>44004</v>
      </c>
      <c r="B6" s="3">
        <v>44004</v>
      </c>
      <c r="C6" s="4" t="s">
        <v>3</v>
      </c>
      <c r="D6" s="4" t="s">
        <v>59</v>
      </c>
      <c r="E6" s="4" t="s">
        <v>63</v>
      </c>
      <c r="F6" s="4">
        <v>-10.72</v>
      </c>
      <c r="G6" s="4"/>
      <c r="H6" s="4" t="s">
        <v>0</v>
      </c>
      <c r="I6" s="4">
        <v>6</v>
      </c>
      <c r="J6" s="4">
        <v>2020</v>
      </c>
    </row>
    <row r="7" spans="1:10" ht="15.75" thickBot="1" x14ac:dyDescent="0.3">
      <c r="A7" s="5">
        <v>44004</v>
      </c>
      <c r="B7" s="6">
        <v>44004</v>
      </c>
      <c r="C7" s="1" t="s">
        <v>3</v>
      </c>
      <c r="D7" s="1" t="s">
        <v>62</v>
      </c>
      <c r="E7" s="1" t="s">
        <v>61</v>
      </c>
      <c r="F7" s="1">
        <v>-10</v>
      </c>
      <c r="G7" s="1"/>
      <c r="H7" s="1" t="s">
        <v>0</v>
      </c>
      <c r="I7" s="1">
        <v>6</v>
      </c>
      <c r="J7" s="1">
        <v>2020</v>
      </c>
    </row>
    <row r="8" spans="1:10" ht="15.75" thickTop="1" x14ac:dyDescent="0.25">
      <c r="A8" s="2">
        <v>44004</v>
      </c>
      <c r="B8" s="3">
        <v>44004</v>
      </c>
      <c r="C8" s="4" t="s">
        <v>3</v>
      </c>
      <c r="D8" s="4" t="s">
        <v>59</v>
      </c>
      <c r="E8" s="4" t="s">
        <v>60</v>
      </c>
      <c r="F8" s="4">
        <v>-9.98</v>
      </c>
      <c r="G8" s="4"/>
      <c r="H8" s="4" t="s">
        <v>0</v>
      </c>
      <c r="I8" s="4">
        <v>6</v>
      </c>
      <c r="J8" s="4">
        <v>2020</v>
      </c>
    </row>
    <row r="9" spans="1:10" ht="15.75" thickBot="1" x14ac:dyDescent="0.3">
      <c r="A9" s="5">
        <v>44004</v>
      </c>
      <c r="B9" s="6">
        <v>44004</v>
      </c>
      <c r="C9" s="1" t="s">
        <v>3</v>
      </c>
      <c r="D9" s="1" t="s">
        <v>59</v>
      </c>
      <c r="E9" s="1" t="s">
        <v>58</v>
      </c>
      <c r="F9" s="1">
        <v>-8.4</v>
      </c>
      <c r="G9" s="1"/>
      <c r="H9" s="1" t="s">
        <v>0</v>
      </c>
      <c r="I9" s="1">
        <v>6</v>
      </c>
      <c r="J9" s="1">
        <v>2020</v>
      </c>
    </row>
    <row r="10" spans="1:10" ht="15.75" thickTop="1" x14ac:dyDescent="0.25">
      <c r="A10" s="2">
        <v>44005</v>
      </c>
      <c r="B10" s="3">
        <v>44005</v>
      </c>
      <c r="C10" s="4" t="s">
        <v>3</v>
      </c>
      <c r="D10" s="4" t="s">
        <v>57</v>
      </c>
      <c r="E10" s="4" t="s">
        <v>56</v>
      </c>
      <c r="F10" s="4">
        <v>-1000</v>
      </c>
      <c r="G10" s="4"/>
      <c r="H10" s="4" t="s">
        <v>0</v>
      </c>
      <c r="I10" s="4">
        <v>6</v>
      </c>
      <c r="J10" s="4">
        <v>2020</v>
      </c>
    </row>
    <row r="11" spans="1:10" ht="15.75" thickBot="1" x14ac:dyDescent="0.3">
      <c r="A11" s="5">
        <v>44012</v>
      </c>
      <c r="B11" s="6">
        <v>44012</v>
      </c>
      <c r="C11" s="1"/>
      <c r="D11" s="1"/>
      <c r="E11" s="1" t="s">
        <v>65</v>
      </c>
      <c r="F11" s="1">
        <v>-22.86</v>
      </c>
      <c r="G11" s="1"/>
      <c r="H11" s="1" t="s">
        <v>0</v>
      </c>
      <c r="I11" s="1">
        <v>6</v>
      </c>
      <c r="J11" s="1">
        <v>2020</v>
      </c>
    </row>
    <row r="12" spans="1:10" ht="15.75" thickTop="1" x14ac:dyDescent="0.25">
      <c r="A12" s="2">
        <v>44018</v>
      </c>
      <c r="B12" s="3">
        <v>44018</v>
      </c>
      <c r="C12" s="4" t="s">
        <v>3</v>
      </c>
      <c r="D12" s="4" t="s">
        <v>6</v>
      </c>
      <c r="E12" s="4" t="s">
        <v>79</v>
      </c>
      <c r="F12" s="4">
        <v>-60</v>
      </c>
      <c r="G12" s="4"/>
      <c r="H12" s="4" t="s">
        <v>0</v>
      </c>
      <c r="I12" s="4">
        <v>7</v>
      </c>
      <c r="J12" s="4">
        <v>2020</v>
      </c>
    </row>
    <row r="13" spans="1:10" ht="15.75" thickBot="1" x14ac:dyDescent="0.3">
      <c r="A13" s="5">
        <v>44019</v>
      </c>
      <c r="B13" s="6">
        <v>44019</v>
      </c>
      <c r="C13" s="1" t="s">
        <v>8</v>
      </c>
      <c r="D13" s="1"/>
      <c r="E13" s="1" t="s">
        <v>51</v>
      </c>
      <c r="F13" s="1">
        <v>-14.98</v>
      </c>
      <c r="G13" s="1"/>
      <c r="H13" s="1" t="s">
        <v>0</v>
      </c>
      <c r="I13" s="1">
        <v>7</v>
      </c>
      <c r="J13" s="1">
        <v>2020</v>
      </c>
    </row>
    <row r="14" spans="1:10" ht="15.75" thickTop="1" x14ac:dyDescent="0.25">
      <c r="A14" s="2">
        <v>44033</v>
      </c>
      <c r="B14" s="3">
        <v>44033</v>
      </c>
      <c r="C14" s="4" t="s">
        <v>8</v>
      </c>
      <c r="D14" s="4"/>
      <c r="E14" s="4" t="s">
        <v>53</v>
      </c>
      <c r="F14" s="4">
        <v>-11.5</v>
      </c>
      <c r="G14" s="4"/>
      <c r="H14" s="4" t="s">
        <v>0</v>
      </c>
      <c r="I14" s="4">
        <v>7</v>
      </c>
      <c r="J14" s="4">
        <v>2020</v>
      </c>
    </row>
    <row r="15" spans="1:10" ht="15.75" thickBot="1" x14ac:dyDescent="0.3">
      <c r="A15" s="5">
        <v>44033</v>
      </c>
      <c r="B15" s="6">
        <v>44033</v>
      </c>
      <c r="C15" s="1" t="s">
        <v>8</v>
      </c>
      <c r="D15" s="1"/>
      <c r="E15" s="1" t="s">
        <v>52</v>
      </c>
      <c r="F15" s="1">
        <v>-10.88</v>
      </c>
      <c r="G15" s="1"/>
      <c r="H15" s="1" t="s">
        <v>0</v>
      </c>
      <c r="I15" s="1">
        <v>7</v>
      </c>
      <c r="J15" s="1">
        <v>2020</v>
      </c>
    </row>
    <row r="16" spans="1:10" ht="15.75" thickTop="1" x14ac:dyDescent="0.25">
      <c r="A16" s="2">
        <v>44040</v>
      </c>
      <c r="B16" s="3">
        <v>44040</v>
      </c>
      <c r="C16" s="4" t="s">
        <v>3</v>
      </c>
      <c r="D16" s="4" t="s">
        <v>43</v>
      </c>
      <c r="E16" s="4" t="s">
        <v>49</v>
      </c>
      <c r="F16" s="4">
        <v>-19.5</v>
      </c>
      <c r="G16" s="4"/>
      <c r="H16" s="4" t="s">
        <v>0</v>
      </c>
      <c r="I16" s="4">
        <v>7</v>
      </c>
      <c r="J16" s="4">
        <v>2020</v>
      </c>
    </row>
    <row r="17" spans="1:10" ht="15.75" thickBot="1" x14ac:dyDescent="0.3">
      <c r="A17" s="5">
        <v>44041</v>
      </c>
      <c r="B17" s="6">
        <v>44041</v>
      </c>
      <c r="C17" s="1" t="s">
        <v>37</v>
      </c>
      <c r="D17" s="1" t="s">
        <v>40</v>
      </c>
      <c r="E17" s="1" t="s">
        <v>54</v>
      </c>
      <c r="F17" s="1">
        <v>-78</v>
      </c>
      <c r="G17" s="1"/>
      <c r="H17" s="1" t="s">
        <v>0</v>
      </c>
      <c r="I17" s="1">
        <v>7</v>
      </c>
      <c r="J17" s="1">
        <v>2020</v>
      </c>
    </row>
    <row r="18" spans="1:10" ht="15.75" thickTop="1" x14ac:dyDescent="0.25">
      <c r="A18" s="2">
        <v>44043</v>
      </c>
      <c r="B18" s="3">
        <v>44043</v>
      </c>
      <c r="C18" s="4"/>
      <c r="D18" s="4"/>
      <c r="E18" s="4" t="s">
        <v>50</v>
      </c>
      <c r="F18" s="4">
        <v>-24.78</v>
      </c>
      <c r="G18" s="4"/>
      <c r="H18" s="4" t="s">
        <v>0</v>
      </c>
      <c r="I18" s="4">
        <v>7</v>
      </c>
      <c r="J18" s="4">
        <v>2020</v>
      </c>
    </row>
    <row r="19" spans="1:10" ht="15.75" thickBot="1" x14ac:dyDescent="0.3">
      <c r="A19" s="5">
        <v>44050</v>
      </c>
      <c r="B19" s="6">
        <v>44050</v>
      </c>
      <c r="C19" s="1" t="s">
        <v>37</v>
      </c>
      <c r="D19" s="1" t="s">
        <v>17</v>
      </c>
      <c r="E19" s="1" t="s">
        <v>46</v>
      </c>
      <c r="F19" s="1">
        <v>-8</v>
      </c>
      <c r="G19" s="1"/>
      <c r="H19" s="1" t="s">
        <v>0</v>
      </c>
      <c r="I19" s="1">
        <v>8</v>
      </c>
      <c r="J19" s="1">
        <v>2020</v>
      </c>
    </row>
    <row r="20" spans="1:10" ht="15.75" thickTop="1" x14ac:dyDescent="0.25">
      <c r="A20" s="2">
        <v>44056</v>
      </c>
      <c r="B20" s="3">
        <v>44056</v>
      </c>
      <c r="C20" s="4"/>
      <c r="D20" s="4"/>
      <c r="E20" s="4" t="s">
        <v>45</v>
      </c>
      <c r="F20" s="4">
        <v>-5011.55</v>
      </c>
      <c r="G20" s="4"/>
      <c r="H20" s="4" t="s">
        <v>0</v>
      </c>
      <c r="I20" s="4">
        <v>8</v>
      </c>
      <c r="J20" s="4">
        <v>2020</v>
      </c>
    </row>
    <row r="21" spans="1:10" ht="15.75" thickBot="1" x14ac:dyDescent="0.3">
      <c r="A21" s="5">
        <v>44063</v>
      </c>
      <c r="B21" s="6">
        <v>44064</v>
      </c>
      <c r="C21" s="1" t="s">
        <v>80</v>
      </c>
      <c r="D21" s="1" t="s">
        <v>81</v>
      </c>
      <c r="E21" s="1" t="s">
        <v>82</v>
      </c>
      <c r="F21" s="1">
        <v>-10.11</v>
      </c>
      <c r="G21" s="1"/>
      <c r="H21" s="1" t="s">
        <v>0</v>
      </c>
      <c r="I21" s="1">
        <v>8</v>
      </c>
      <c r="J21" s="1">
        <v>2020</v>
      </c>
    </row>
    <row r="22" spans="1:10" ht="15.75" thickTop="1" x14ac:dyDescent="0.25">
      <c r="A22" s="2">
        <v>44067</v>
      </c>
      <c r="B22" s="3">
        <v>44067</v>
      </c>
      <c r="C22" s="4" t="s">
        <v>3</v>
      </c>
      <c r="D22" s="4" t="s">
        <v>43</v>
      </c>
      <c r="E22" s="4" t="s">
        <v>44</v>
      </c>
      <c r="F22" s="4">
        <v>-24.99</v>
      </c>
      <c r="G22" s="4"/>
      <c r="H22" s="4" t="s">
        <v>0</v>
      </c>
      <c r="I22" s="4">
        <v>8</v>
      </c>
      <c r="J22" s="4">
        <v>2020</v>
      </c>
    </row>
    <row r="23" spans="1:10" ht="15.75" thickBot="1" x14ac:dyDescent="0.3">
      <c r="A23" s="5">
        <v>44071</v>
      </c>
      <c r="B23" s="6">
        <v>44071</v>
      </c>
      <c r="C23" s="1" t="s">
        <v>8</v>
      </c>
      <c r="D23" s="1"/>
      <c r="E23" s="1" t="s">
        <v>48</v>
      </c>
      <c r="F23" s="1">
        <v>-15</v>
      </c>
      <c r="G23" s="1"/>
      <c r="H23" s="1" t="s">
        <v>0</v>
      </c>
      <c r="I23" s="1">
        <v>8</v>
      </c>
      <c r="J23" s="1">
        <v>2020</v>
      </c>
    </row>
    <row r="24" spans="1:10" ht="15.75" thickTop="1" x14ac:dyDescent="0.25">
      <c r="A24" s="2">
        <v>44074</v>
      </c>
      <c r="B24" s="3">
        <v>44074</v>
      </c>
      <c r="C24" s="4"/>
      <c r="D24" s="4"/>
      <c r="E24" s="4" t="s">
        <v>47</v>
      </c>
      <c r="F24" s="4">
        <v>-21.66</v>
      </c>
      <c r="G24" s="4"/>
      <c r="H24" s="4" t="s">
        <v>0</v>
      </c>
      <c r="I24" s="4">
        <v>8</v>
      </c>
      <c r="J24" s="4">
        <v>2020</v>
      </c>
    </row>
    <row r="25" spans="1:10" ht="15.75" thickBot="1" x14ac:dyDescent="0.3">
      <c r="A25" s="5">
        <v>44077</v>
      </c>
      <c r="B25" s="6">
        <v>44077</v>
      </c>
      <c r="C25" s="1" t="s">
        <v>3</v>
      </c>
      <c r="D25" s="1" t="s">
        <v>42</v>
      </c>
      <c r="E25" s="1" t="s">
        <v>41</v>
      </c>
      <c r="F25" s="1">
        <v>-56.55</v>
      </c>
      <c r="G25" s="1"/>
      <c r="H25" s="1" t="s">
        <v>0</v>
      </c>
      <c r="I25" s="1">
        <v>9</v>
      </c>
      <c r="J25" s="1">
        <v>2020</v>
      </c>
    </row>
    <row r="26" spans="1:10" ht="15.75" thickTop="1" x14ac:dyDescent="0.25">
      <c r="A26" s="2">
        <v>44104</v>
      </c>
      <c r="B26" s="3">
        <v>44104</v>
      </c>
      <c r="C26" s="4"/>
      <c r="D26" s="4"/>
      <c r="E26" s="4" t="s">
        <v>95</v>
      </c>
      <c r="F26" s="4">
        <v>-38.700000000000003</v>
      </c>
      <c r="G26" s="4"/>
      <c r="H26" s="4" t="s">
        <v>0</v>
      </c>
      <c r="I26" s="4">
        <f t="shared" ref="I26" si="0">MONTH(A26)</f>
        <v>9</v>
      </c>
      <c r="J26" s="4">
        <f t="shared" ref="J26" si="1">YEAR(A26)</f>
        <v>2020</v>
      </c>
    </row>
    <row r="27" spans="1:10" ht="15.75" thickBot="1" x14ac:dyDescent="0.3">
      <c r="A27" s="5">
        <v>44109</v>
      </c>
      <c r="B27" s="6">
        <v>44109</v>
      </c>
      <c r="C27" s="1"/>
      <c r="D27" s="1"/>
      <c r="E27" s="1" t="s">
        <v>27</v>
      </c>
      <c r="F27" s="1">
        <v>-19030.05</v>
      </c>
      <c r="G27" s="1"/>
      <c r="H27" s="1" t="s">
        <v>0</v>
      </c>
      <c r="I27" s="1">
        <v>10</v>
      </c>
      <c r="J27" s="1">
        <v>2020</v>
      </c>
    </row>
    <row r="28" spans="1:10" ht="15.75" thickTop="1" x14ac:dyDescent="0.25">
      <c r="A28" s="2">
        <v>44113</v>
      </c>
      <c r="B28" s="3">
        <v>44113</v>
      </c>
      <c r="C28" s="4"/>
      <c r="D28" s="4"/>
      <c r="E28" s="4" t="s">
        <v>28</v>
      </c>
      <c r="F28" s="4">
        <v>-500751.55</v>
      </c>
      <c r="G28" s="4"/>
      <c r="H28" s="4" t="s">
        <v>0</v>
      </c>
      <c r="I28" s="4">
        <v>10</v>
      </c>
      <c r="J28" s="4">
        <v>2020</v>
      </c>
    </row>
    <row r="29" spans="1:10" ht="15.75" thickBot="1" x14ac:dyDescent="0.3">
      <c r="A29" s="5">
        <v>44116</v>
      </c>
      <c r="B29" s="6">
        <v>44116</v>
      </c>
      <c r="C29" s="1" t="s">
        <v>83</v>
      </c>
      <c r="D29" s="1" t="s">
        <v>84</v>
      </c>
      <c r="E29" s="1" t="s">
        <v>85</v>
      </c>
      <c r="F29" s="1">
        <v>-150</v>
      </c>
      <c r="G29" s="1"/>
      <c r="H29" s="1" t="s">
        <v>0</v>
      </c>
      <c r="I29" s="1">
        <v>10</v>
      </c>
      <c r="J29" s="1">
        <v>2020</v>
      </c>
    </row>
    <row r="30" spans="1:10" s="25" customFormat="1" ht="26.45" customHeight="1" thickTop="1" x14ac:dyDescent="0.25">
      <c r="A30" s="2">
        <v>44117</v>
      </c>
      <c r="B30" s="3">
        <v>44117</v>
      </c>
      <c r="C30" s="4" t="s">
        <v>37</v>
      </c>
      <c r="D30" s="4" t="s">
        <v>36</v>
      </c>
      <c r="E30" s="4" t="s">
        <v>35</v>
      </c>
      <c r="F30" s="4">
        <v>-30</v>
      </c>
      <c r="G30" s="4"/>
      <c r="H30" s="4" t="s">
        <v>0</v>
      </c>
      <c r="I30" s="4">
        <v>10</v>
      </c>
      <c r="J30" s="4">
        <v>2020</v>
      </c>
    </row>
    <row r="31" spans="1:10" ht="15.75" thickBot="1" x14ac:dyDescent="0.3">
      <c r="A31" s="5">
        <v>44118</v>
      </c>
      <c r="B31" s="6">
        <v>44118</v>
      </c>
      <c r="C31" s="1"/>
      <c r="D31" s="1"/>
      <c r="E31" s="1" t="s">
        <v>29</v>
      </c>
      <c r="F31" s="1">
        <v>-500751.55</v>
      </c>
      <c r="G31" s="1"/>
      <c r="H31" s="1" t="s">
        <v>0</v>
      </c>
      <c r="I31" s="1">
        <v>10</v>
      </c>
      <c r="J31" s="1">
        <v>2020</v>
      </c>
    </row>
    <row r="32" spans="1:10" ht="15.75" thickTop="1" x14ac:dyDescent="0.25">
      <c r="A32" s="2">
        <v>44119</v>
      </c>
      <c r="B32" s="3">
        <v>44119</v>
      </c>
      <c r="C32" s="4" t="s">
        <v>8</v>
      </c>
      <c r="D32" s="4"/>
      <c r="E32" s="4" t="s">
        <v>38</v>
      </c>
      <c r="F32" s="4">
        <v>-10</v>
      </c>
      <c r="G32" s="4"/>
      <c r="H32" s="4" t="s">
        <v>0</v>
      </c>
      <c r="I32" s="4">
        <v>10</v>
      </c>
      <c r="J32" s="4">
        <v>2020</v>
      </c>
    </row>
    <row r="33" spans="1:10" ht="15.75" thickBot="1" x14ac:dyDescent="0.3">
      <c r="A33" s="5">
        <v>44123</v>
      </c>
      <c r="B33" s="6">
        <v>44123</v>
      </c>
      <c r="C33" s="1" t="s">
        <v>8</v>
      </c>
      <c r="D33" s="1"/>
      <c r="E33" s="1" t="s">
        <v>32</v>
      </c>
      <c r="F33" s="1">
        <v>-247.02</v>
      </c>
      <c r="G33" s="1"/>
      <c r="H33" s="1" t="s">
        <v>0</v>
      </c>
      <c r="I33" s="1">
        <v>10</v>
      </c>
      <c r="J33" s="1">
        <v>2020</v>
      </c>
    </row>
    <row r="34" spans="1:10" ht="15.75" thickTop="1" x14ac:dyDescent="0.25">
      <c r="A34" s="2">
        <v>44124</v>
      </c>
      <c r="B34" s="3">
        <v>44124</v>
      </c>
      <c r="C34" s="4" t="s">
        <v>8</v>
      </c>
      <c r="D34" s="4"/>
      <c r="E34" s="4" t="s">
        <v>33</v>
      </c>
      <c r="F34" s="4">
        <v>-99.77</v>
      </c>
      <c r="G34" s="4"/>
      <c r="H34" s="4" t="s">
        <v>0</v>
      </c>
      <c r="I34" s="4">
        <v>10</v>
      </c>
      <c r="J34" s="4">
        <v>2020</v>
      </c>
    </row>
    <row r="35" spans="1:10" ht="15.75" thickBot="1" x14ac:dyDescent="0.3">
      <c r="A35" s="5">
        <v>44126</v>
      </c>
      <c r="B35" s="6">
        <v>44126</v>
      </c>
      <c r="C35" s="1"/>
      <c r="D35" s="1"/>
      <c r="E35" s="1" t="s">
        <v>30</v>
      </c>
      <c r="F35" s="1">
        <v>-400601.55</v>
      </c>
      <c r="G35" s="1"/>
      <c r="H35" s="1" t="s">
        <v>0</v>
      </c>
      <c r="I35" s="1">
        <v>10</v>
      </c>
      <c r="J35" s="1">
        <v>2020</v>
      </c>
    </row>
    <row r="36" spans="1:10" ht="15.75" thickTop="1" x14ac:dyDescent="0.25">
      <c r="A36" s="2">
        <v>44131</v>
      </c>
      <c r="B36" s="3">
        <v>44131</v>
      </c>
      <c r="C36" s="4" t="s">
        <v>37</v>
      </c>
      <c r="D36" s="4" t="s">
        <v>40</v>
      </c>
      <c r="E36" s="4" t="s">
        <v>39</v>
      </c>
      <c r="F36" s="4">
        <v>-40.86</v>
      </c>
      <c r="G36" s="4"/>
      <c r="H36" s="4" t="s">
        <v>0</v>
      </c>
      <c r="I36" s="4">
        <v>10</v>
      </c>
      <c r="J36" s="4">
        <v>2020</v>
      </c>
    </row>
    <row r="37" spans="1:10" ht="15.75" thickBot="1" x14ac:dyDescent="0.3">
      <c r="A37" s="5">
        <v>44134</v>
      </c>
      <c r="B37" s="6">
        <v>44135</v>
      </c>
      <c r="C37" s="1"/>
      <c r="D37" s="1"/>
      <c r="E37" s="1" t="s">
        <v>34</v>
      </c>
      <c r="F37" s="1">
        <v>-443.94</v>
      </c>
      <c r="G37" s="1"/>
      <c r="H37" s="1" t="s">
        <v>0</v>
      </c>
      <c r="I37" s="1">
        <v>10</v>
      </c>
      <c r="J37" s="1">
        <v>2020</v>
      </c>
    </row>
    <row r="38" spans="1:10" ht="15.75" thickTop="1" x14ac:dyDescent="0.25">
      <c r="A38" s="2">
        <v>44134</v>
      </c>
      <c r="B38" s="3">
        <v>44134</v>
      </c>
      <c r="C38" s="4"/>
      <c r="D38" s="4"/>
      <c r="E38" s="4" t="s">
        <v>31</v>
      </c>
      <c r="F38" s="4">
        <v>-200301.55</v>
      </c>
      <c r="G38" s="4"/>
      <c r="H38" s="4" t="s">
        <v>0</v>
      </c>
      <c r="I38" s="4">
        <v>10</v>
      </c>
      <c r="J38" s="4">
        <v>2020</v>
      </c>
    </row>
    <row r="39" spans="1:10" ht="15.75" thickBot="1" x14ac:dyDescent="0.3">
      <c r="A39" s="5">
        <v>44138</v>
      </c>
      <c r="B39" s="6">
        <v>44138</v>
      </c>
      <c r="C39" s="1" t="s">
        <v>20</v>
      </c>
      <c r="D39" s="1"/>
      <c r="E39" s="1" t="s">
        <v>111</v>
      </c>
      <c r="F39" s="1">
        <v>-153.94999999999999</v>
      </c>
      <c r="G39" s="1"/>
      <c r="H39" s="1" t="s">
        <v>0</v>
      </c>
      <c r="I39" s="1">
        <v>11</v>
      </c>
      <c r="J39" s="1">
        <v>2020</v>
      </c>
    </row>
    <row r="40" spans="1:10" ht="15.75" thickTop="1" x14ac:dyDescent="0.25">
      <c r="A40" s="2">
        <v>44138</v>
      </c>
      <c r="B40" s="3">
        <v>44138</v>
      </c>
      <c r="C40" s="4" t="s">
        <v>8</v>
      </c>
      <c r="D40" s="4"/>
      <c r="E40" s="4" t="s">
        <v>19</v>
      </c>
      <c r="F40" s="4">
        <v>-54.5</v>
      </c>
      <c r="G40" s="4"/>
      <c r="H40" s="4" t="s">
        <v>0</v>
      </c>
      <c r="I40" s="4">
        <v>11</v>
      </c>
      <c r="J40" s="4">
        <v>2020</v>
      </c>
    </row>
    <row r="41" spans="1:10" ht="15.75" thickBot="1" x14ac:dyDescent="0.3">
      <c r="A41" s="5">
        <v>44138</v>
      </c>
      <c r="B41" s="6">
        <v>44138</v>
      </c>
      <c r="C41" s="1" t="s">
        <v>8</v>
      </c>
      <c r="D41" s="1"/>
      <c r="E41" s="1" t="s">
        <v>18</v>
      </c>
      <c r="F41" s="1">
        <v>-48.96</v>
      </c>
      <c r="G41" s="1"/>
      <c r="H41" s="1" t="s">
        <v>0</v>
      </c>
      <c r="I41" s="1">
        <v>11</v>
      </c>
      <c r="J41" s="1">
        <v>2020</v>
      </c>
    </row>
    <row r="42" spans="1:10" ht="15.75" thickTop="1" x14ac:dyDescent="0.25">
      <c r="A42" s="2">
        <v>44138</v>
      </c>
      <c r="B42" s="3">
        <v>44138</v>
      </c>
      <c r="C42" s="4" t="s">
        <v>3</v>
      </c>
      <c r="D42" s="4" t="s">
        <v>11</v>
      </c>
      <c r="E42" s="4" t="s">
        <v>10</v>
      </c>
      <c r="F42" s="4">
        <v>-2000</v>
      </c>
      <c r="G42" s="4"/>
      <c r="H42" s="4" t="s">
        <v>0</v>
      </c>
      <c r="I42" s="4">
        <v>11</v>
      </c>
      <c r="J42" s="4">
        <v>2020</v>
      </c>
    </row>
    <row r="43" spans="1:10" ht="15.75" thickBot="1" x14ac:dyDescent="0.3">
      <c r="A43" s="5">
        <v>44140</v>
      </c>
      <c r="B43" s="6">
        <v>44140</v>
      </c>
      <c r="C43" s="1"/>
      <c r="D43" s="1"/>
      <c r="E43" s="1" t="s">
        <v>12</v>
      </c>
      <c r="F43" s="1">
        <v>-131198.04999999999</v>
      </c>
      <c r="G43" s="1"/>
      <c r="H43" s="1" t="s">
        <v>0</v>
      </c>
      <c r="I43" s="1">
        <v>11</v>
      </c>
      <c r="J43" s="1">
        <v>2020</v>
      </c>
    </row>
    <row r="44" spans="1:10" ht="15.75" thickTop="1" x14ac:dyDescent="0.25">
      <c r="A44" s="2">
        <v>44141</v>
      </c>
      <c r="B44" s="3">
        <v>44141</v>
      </c>
      <c r="C44" s="4" t="s">
        <v>8</v>
      </c>
      <c r="D44" s="4"/>
      <c r="E44" s="4" t="s">
        <v>21</v>
      </c>
      <c r="F44" s="4">
        <v>-15.99</v>
      </c>
      <c r="G44" s="4"/>
      <c r="H44" s="4" t="s">
        <v>0</v>
      </c>
      <c r="I44" s="4">
        <v>11</v>
      </c>
      <c r="J44" s="4">
        <v>2020</v>
      </c>
    </row>
    <row r="45" spans="1:10" ht="15.75" thickBot="1" x14ac:dyDescent="0.3">
      <c r="A45" s="5">
        <v>44144</v>
      </c>
      <c r="B45" s="6">
        <v>44144</v>
      </c>
      <c r="C45" s="1" t="s">
        <v>3</v>
      </c>
      <c r="D45" s="1" t="s">
        <v>14</v>
      </c>
      <c r="E45" s="1" t="s">
        <v>22</v>
      </c>
      <c r="F45" s="1">
        <v>-121.92</v>
      </c>
      <c r="G45" s="1"/>
      <c r="H45" s="1" t="s">
        <v>0</v>
      </c>
      <c r="I45" s="1">
        <v>11</v>
      </c>
      <c r="J45" s="1">
        <v>2020</v>
      </c>
    </row>
    <row r="46" spans="1:10" ht="15.75" thickTop="1" x14ac:dyDescent="0.25">
      <c r="A46" s="2">
        <v>44145</v>
      </c>
      <c r="B46" s="3">
        <v>44145</v>
      </c>
      <c r="C46" s="4" t="s">
        <v>8</v>
      </c>
      <c r="D46" s="4"/>
      <c r="E46" s="4" t="s">
        <v>23</v>
      </c>
      <c r="F46" s="4">
        <v>-15.99</v>
      </c>
      <c r="G46" s="4"/>
      <c r="H46" s="4" t="s">
        <v>0</v>
      </c>
      <c r="I46" s="4">
        <v>11</v>
      </c>
      <c r="J46" s="4">
        <v>2020</v>
      </c>
    </row>
    <row r="47" spans="1:10" ht="15.75" thickBot="1" x14ac:dyDescent="0.3">
      <c r="A47" s="5">
        <v>44145</v>
      </c>
      <c r="B47" s="6">
        <v>44145</v>
      </c>
      <c r="C47" s="1" t="s">
        <v>8</v>
      </c>
      <c r="D47" s="1"/>
      <c r="E47" s="1" t="s">
        <v>13</v>
      </c>
      <c r="F47" s="1">
        <v>-842.4</v>
      </c>
      <c r="G47" s="1"/>
      <c r="H47" s="1" t="s">
        <v>0</v>
      </c>
      <c r="I47" s="1">
        <v>11</v>
      </c>
      <c r="J47" s="1">
        <v>2020</v>
      </c>
    </row>
    <row r="48" spans="1:10" ht="15.75" thickTop="1" x14ac:dyDescent="0.25">
      <c r="A48" s="2">
        <v>44146</v>
      </c>
      <c r="B48" s="3">
        <v>44146</v>
      </c>
      <c r="C48" s="4" t="s">
        <v>8</v>
      </c>
      <c r="D48" s="4"/>
      <c r="E48" s="4" t="s">
        <v>24</v>
      </c>
      <c r="F48" s="4">
        <v>-15.99</v>
      </c>
      <c r="G48" s="4"/>
      <c r="H48" s="4" t="s">
        <v>0</v>
      </c>
      <c r="I48" s="4">
        <v>11</v>
      </c>
      <c r="J48" s="4">
        <v>2020</v>
      </c>
    </row>
    <row r="49" spans="1:10" ht="15.75" thickBot="1" x14ac:dyDescent="0.3">
      <c r="A49" s="5">
        <v>44155</v>
      </c>
      <c r="B49" s="6">
        <v>44155</v>
      </c>
      <c r="C49" s="1" t="s">
        <v>3</v>
      </c>
      <c r="D49" s="1" t="s">
        <v>14</v>
      </c>
      <c r="E49" s="1" t="s">
        <v>110</v>
      </c>
      <c r="F49" s="1">
        <v>-2035</v>
      </c>
      <c r="G49" s="1"/>
      <c r="H49" s="1" t="s">
        <v>0</v>
      </c>
      <c r="I49" s="1">
        <v>11</v>
      </c>
      <c r="J49" s="1">
        <v>2020</v>
      </c>
    </row>
    <row r="50" spans="1:10" ht="15.75" thickTop="1" x14ac:dyDescent="0.25">
      <c r="A50" s="2">
        <v>44158</v>
      </c>
      <c r="B50" s="3">
        <v>44158</v>
      </c>
      <c r="C50" s="4" t="s">
        <v>3</v>
      </c>
      <c r="D50" s="4" t="s">
        <v>6</v>
      </c>
      <c r="E50" s="4" t="s">
        <v>25</v>
      </c>
      <c r="F50" s="4">
        <v>-13.18</v>
      </c>
      <c r="G50" s="4"/>
      <c r="H50" s="4" t="s">
        <v>0</v>
      </c>
      <c r="I50" s="4">
        <v>11</v>
      </c>
      <c r="J50" s="4">
        <v>2020</v>
      </c>
    </row>
    <row r="51" spans="1:10" ht="15.75" thickBot="1" x14ac:dyDescent="0.3">
      <c r="A51" s="5">
        <v>44158</v>
      </c>
      <c r="B51" s="6">
        <v>44158</v>
      </c>
      <c r="C51" s="1" t="s">
        <v>3</v>
      </c>
      <c r="D51" s="1" t="s">
        <v>17</v>
      </c>
      <c r="E51" s="1" t="s">
        <v>16</v>
      </c>
      <c r="F51" s="1">
        <v>-290</v>
      </c>
      <c r="G51" s="1"/>
      <c r="H51" s="1" t="s">
        <v>0</v>
      </c>
      <c r="I51" s="1">
        <v>11</v>
      </c>
      <c r="J51" s="1">
        <v>2020</v>
      </c>
    </row>
    <row r="52" spans="1:10" ht="15.75" thickTop="1" x14ac:dyDescent="0.25">
      <c r="A52" s="2">
        <v>44158</v>
      </c>
      <c r="B52" s="3">
        <v>44158</v>
      </c>
      <c r="C52" s="4" t="s">
        <v>3</v>
      </c>
      <c r="D52" s="4" t="s">
        <v>14</v>
      </c>
      <c r="E52" s="4" t="s">
        <v>15</v>
      </c>
      <c r="F52" s="4">
        <v>-48.15</v>
      </c>
      <c r="G52" s="4"/>
      <c r="H52" s="4" t="s">
        <v>0</v>
      </c>
      <c r="I52" s="4">
        <v>11</v>
      </c>
      <c r="J52" s="4">
        <v>2020</v>
      </c>
    </row>
    <row r="53" spans="1:10" ht="15.75" thickBot="1" x14ac:dyDescent="0.3">
      <c r="A53" s="5">
        <v>44165</v>
      </c>
      <c r="B53" s="6">
        <v>44165</v>
      </c>
      <c r="C53" s="1"/>
      <c r="D53" s="1"/>
      <c r="E53" s="1" t="s">
        <v>26</v>
      </c>
      <c r="F53" s="1">
        <v>-70.260000000000005</v>
      </c>
      <c r="G53" s="1"/>
      <c r="H53" s="1" t="s">
        <v>0</v>
      </c>
      <c r="I53" s="1">
        <v>11</v>
      </c>
      <c r="J53" s="1">
        <v>2020</v>
      </c>
    </row>
    <row r="54" spans="1:10" ht="15.75" thickTop="1" x14ac:dyDescent="0.25">
      <c r="A54" s="2">
        <v>44168</v>
      </c>
      <c r="B54" s="3">
        <v>44168</v>
      </c>
      <c r="C54" s="4" t="s">
        <v>3</v>
      </c>
      <c r="D54" s="4" t="s">
        <v>6</v>
      </c>
      <c r="E54" s="4" t="s">
        <v>5</v>
      </c>
      <c r="F54" s="4">
        <v>-45.63</v>
      </c>
      <c r="G54" s="4"/>
      <c r="H54" s="4" t="s">
        <v>0</v>
      </c>
      <c r="I54" s="4">
        <v>12</v>
      </c>
      <c r="J54" s="4">
        <v>2020</v>
      </c>
    </row>
    <row r="55" spans="1:10" ht="15.75" thickBot="1" x14ac:dyDescent="0.3">
      <c r="A55" s="5">
        <v>44172</v>
      </c>
      <c r="B55" s="6">
        <v>44172</v>
      </c>
      <c r="C55" s="1" t="s">
        <v>3</v>
      </c>
      <c r="D55" s="1" t="s">
        <v>91</v>
      </c>
      <c r="E55" s="1" t="s">
        <v>92</v>
      </c>
      <c r="F55" s="1">
        <v>-500</v>
      </c>
      <c r="G55" s="1"/>
      <c r="H55" s="1" t="s">
        <v>0</v>
      </c>
      <c r="I55" s="1">
        <v>12</v>
      </c>
      <c r="J55" s="1">
        <v>2020</v>
      </c>
    </row>
    <row r="56" spans="1:10" ht="15.75" thickTop="1" x14ac:dyDescent="0.25">
      <c r="A56" s="2">
        <v>44172</v>
      </c>
      <c r="B56" s="3">
        <v>44172</v>
      </c>
      <c r="C56" s="4" t="s">
        <v>3</v>
      </c>
      <c r="D56" s="4" t="s">
        <v>93</v>
      </c>
      <c r="E56" s="4" t="s">
        <v>94</v>
      </c>
      <c r="F56" s="4">
        <v>-150</v>
      </c>
      <c r="G56" s="4"/>
      <c r="H56" s="4" t="s">
        <v>0</v>
      </c>
      <c r="I56" s="4">
        <v>12</v>
      </c>
      <c r="J56" s="4">
        <v>2020</v>
      </c>
    </row>
    <row r="57" spans="1:10" ht="15.75" thickBot="1" x14ac:dyDescent="0.3">
      <c r="A57" s="5">
        <v>44179</v>
      </c>
      <c r="B57" s="6">
        <v>44179</v>
      </c>
      <c r="C57" s="1" t="s">
        <v>3</v>
      </c>
      <c r="D57" s="1" t="s">
        <v>2</v>
      </c>
      <c r="E57" s="1" t="s">
        <v>4</v>
      </c>
      <c r="F57" s="1">
        <v>-1000</v>
      </c>
      <c r="G57" s="1"/>
      <c r="H57" s="1" t="s">
        <v>0</v>
      </c>
      <c r="I57" s="1">
        <v>12</v>
      </c>
      <c r="J57" s="1">
        <v>2020</v>
      </c>
    </row>
    <row r="58" spans="1:10" ht="15.75" thickTop="1" x14ac:dyDescent="0.25">
      <c r="A58" s="2">
        <v>44179</v>
      </c>
      <c r="B58" s="3">
        <v>44179</v>
      </c>
      <c r="C58" s="4" t="s">
        <v>3</v>
      </c>
      <c r="D58" s="4" t="s">
        <v>2</v>
      </c>
      <c r="E58" s="4" t="s">
        <v>1</v>
      </c>
      <c r="F58" s="4">
        <v>-300</v>
      </c>
      <c r="G58" s="4"/>
      <c r="H58" s="4" t="s">
        <v>0</v>
      </c>
      <c r="I58" s="4">
        <v>12</v>
      </c>
      <c r="J58" s="4">
        <v>2020</v>
      </c>
    </row>
    <row r="59" spans="1:10" ht="15.75" thickBot="1" x14ac:dyDescent="0.3">
      <c r="A59" s="5">
        <v>44179</v>
      </c>
      <c r="B59" s="6">
        <v>44179</v>
      </c>
      <c r="C59" s="1" t="s">
        <v>3</v>
      </c>
      <c r="D59" s="1" t="s">
        <v>86</v>
      </c>
      <c r="E59" s="1" t="s">
        <v>87</v>
      </c>
      <c r="F59" s="1">
        <v>-500</v>
      </c>
      <c r="G59" s="1"/>
      <c r="H59" s="1" t="s">
        <v>0</v>
      </c>
      <c r="I59" s="1">
        <v>12</v>
      </c>
      <c r="J59" s="1">
        <v>2020</v>
      </c>
    </row>
    <row r="60" spans="1:10" ht="15.75" thickTop="1" x14ac:dyDescent="0.25">
      <c r="A60" s="2">
        <v>44179</v>
      </c>
      <c r="B60" s="3">
        <v>44179</v>
      </c>
      <c r="C60" s="4" t="s">
        <v>3</v>
      </c>
      <c r="D60" s="4" t="s">
        <v>88</v>
      </c>
      <c r="E60" s="4" t="s">
        <v>89</v>
      </c>
      <c r="F60" s="4">
        <v>-500</v>
      </c>
      <c r="G60" s="4"/>
      <c r="H60" s="4" t="s">
        <v>0</v>
      </c>
      <c r="I60" s="4">
        <v>12</v>
      </c>
      <c r="J60" s="4">
        <v>2020</v>
      </c>
    </row>
    <row r="61" spans="1:10" ht="15.75" thickBot="1" x14ac:dyDescent="0.3">
      <c r="A61" s="5">
        <v>44179</v>
      </c>
      <c r="B61" s="6">
        <v>44179</v>
      </c>
      <c r="C61" s="1" t="s">
        <v>3</v>
      </c>
      <c r="D61" s="1" t="s">
        <v>90</v>
      </c>
      <c r="E61" s="1" t="s">
        <v>89</v>
      </c>
      <c r="F61" s="1">
        <v>-250</v>
      </c>
      <c r="G61" s="1"/>
      <c r="H61" s="1" t="s">
        <v>0</v>
      </c>
      <c r="I61" s="1">
        <v>12</v>
      </c>
      <c r="J61" s="1">
        <v>2020</v>
      </c>
    </row>
    <row r="62" spans="1:10" ht="15.75" thickTop="1" x14ac:dyDescent="0.25">
      <c r="A62" s="2">
        <v>44181</v>
      </c>
      <c r="B62" s="3">
        <v>44181</v>
      </c>
      <c r="C62" s="4" t="s">
        <v>8</v>
      </c>
      <c r="D62" s="4"/>
      <c r="E62" s="4" t="s">
        <v>7</v>
      </c>
      <c r="F62" s="4">
        <v>-36.659999999999997</v>
      </c>
      <c r="G62" s="4"/>
      <c r="H62" s="4" t="s">
        <v>0</v>
      </c>
      <c r="I62" s="4">
        <v>12</v>
      </c>
      <c r="J62" s="4">
        <v>2020</v>
      </c>
    </row>
    <row r="63" spans="1:10" x14ac:dyDescent="0.25">
      <c r="A63" s="5">
        <v>44196</v>
      </c>
      <c r="B63" s="6">
        <v>44196</v>
      </c>
      <c r="C63" s="1"/>
      <c r="D63" s="1"/>
      <c r="E63" s="1" t="s">
        <v>9</v>
      </c>
      <c r="F63" s="1">
        <v>-43.14</v>
      </c>
      <c r="G63" s="1"/>
      <c r="H63" s="1" t="s">
        <v>0</v>
      </c>
      <c r="I63" s="1">
        <v>12</v>
      </c>
      <c r="J63" s="1">
        <v>2020</v>
      </c>
    </row>
  </sheetData>
  <phoneticPr fontId="2" type="noConversion"/>
  <pageMargins left="0.7" right="0.7" top="0.78740157499999996" bottom="0.78740157499999996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Bilanz2020</vt:lpstr>
      <vt:lpstr>Ausgaben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razmig beatrice</dc:creator>
  <cp:lastModifiedBy>razmig beatrice</cp:lastModifiedBy>
  <dcterms:created xsi:type="dcterms:W3CDTF">2021-04-14T16:01:08Z</dcterms:created>
  <dcterms:modified xsi:type="dcterms:W3CDTF">2021-09-27T13:20:40Z</dcterms:modified>
</cp:coreProperties>
</file>